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8550" windowWidth="14805" windowHeight="7170" activeTab="4"/>
  </bookViews>
  <sheets>
    <sheet name="1" sheetId="2" r:id="rId1"/>
    <sheet name="2" sheetId="3" r:id="rId2"/>
    <sheet name="Зм1 06.02" sheetId="4" r:id="rId3"/>
    <sheet name="Зм2 24.02" sheetId="5" r:id="rId4"/>
    <sheet name="Зм 3 бер" sheetId="6" r:id="rId5"/>
  </sheets>
  <definedNames>
    <definedName name="_xlnm.Print_Area" localSheetId="0">'1'!#REF!</definedName>
    <definedName name="_xlnm.Print_Area" localSheetId="4">'Зм 3 бер'!#REF!</definedName>
  </definedNames>
  <calcPr calcId="144525"/>
</workbook>
</file>

<file path=xl/calcChain.xml><?xml version="1.0" encoding="utf-8"?>
<calcChain xmlns="http://schemas.openxmlformats.org/spreadsheetml/2006/main">
  <c r="G6" i="6" l="1"/>
  <c r="G11" i="6" l="1"/>
  <c r="G9" i="6" l="1"/>
  <c r="F14" i="6" l="1"/>
  <c r="D14" i="6"/>
  <c r="G12" i="6" l="1"/>
  <c r="F17" i="6" l="1"/>
  <c r="D17" i="6"/>
  <c r="G16" i="6" l="1"/>
  <c r="G13" i="6" l="1"/>
  <c r="G10" i="6" l="1"/>
  <c r="G8" i="6"/>
  <c r="G17" i="6" l="1"/>
  <c r="G7" i="6" l="1"/>
  <c r="G14" i="6" l="1"/>
  <c r="D8" i="5"/>
  <c r="G7" i="5" l="1"/>
  <c r="G6" i="5"/>
  <c r="G8" i="5" l="1"/>
  <c r="G12" i="4"/>
  <c r="D12" i="4"/>
  <c r="G11" i="4"/>
  <c r="D11" i="4"/>
</calcChain>
</file>

<file path=xl/sharedStrings.xml><?xml version="1.0" encoding="utf-8"?>
<sst xmlns="http://schemas.openxmlformats.org/spreadsheetml/2006/main" count="91" uniqueCount="55">
  <si>
    <t>Всього:</t>
  </si>
  <si>
    <t>Процедура закупівлі</t>
  </si>
  <si>
    <t>січень</t>
  </si>
  <si>
    <t>Жусова І.В.</t>
  </si>
  <si>
    <t>звіт про у/д</t>
  </si>
  <si>
    <t>Голова тендерного комітету</t>
  </si>
  <si>
    <t>Іващук О.І.</t>
  </si>
  <si>
    <t>Начальник ВЗ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</si>
  <si>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</si>
  <si>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</si>
  <si>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 (грн.)</t>
  </si>
  <si>
    <t>Орієнтовний початок проведення процедури закупівлі</t>
  </si>
  <si>
    <t>Примітки</t>
  </si>
  <si>
    <t>Зміни (грн.)</t>
  </si>
  <si>
    <t>З урахуванням змін (грн.)</t>
  </si>
  <si>
    <t>ЗМІНИ №1 до Додатку до річного плану закупівель на 2020 рік</t>
  </si>
  <si>
    <t xml:space="preserve">                                                           Ідентифікаційний код ЄДРПОУ - 02010971</t>
  </si>
  <si>
    <t xml:space="preserve">      Вищий державний навчальний заклад України  "Буковинський державний медичний університет"</t>
  </si>
  <si>
    <t>без застосування е/с</t>
  </si>
  <si>
    <t>Затверджено Рішенням тендерного комітету  №            від                                                         2020 року.</t>
  </si>
  <si>
    <t>відкриті торги</t>
  </si>
  <si>
    <t>лютий</t>
  </si>
  <si>
    <t>Код ЄЗС 021-2015 - 33790000-4 Скляний посуд лабораторного, санітарно-гігієнічного чи фармацевтичного призначення</t>
  </si>
  <si>
    <t>Код ЄЗС 021-2015 - 33690000-3 Лікарські засоби різні (хімічні реактиви, медикаменти)</t>
  </si>
  <si>
    <t>Код ЄЗС 021-2015 - 39110000-6 Сидіння, стільці та супутні вироби і частини до них (стільці учнівські)</t>
  </si>
  <si>
    <t>Код ЄЗС 021-2015 - 39150000-8  Меблі та приспособи різні</t>
  </si>
  <si>
    <t>Передано Осійчук І.С. 06 лютого</t>
  </si>
  <si>
    <t>Код ЄЗС 021-2015 - 39120000- 9    Столи, серванти, письмові столи та книжкові шафи</t>
  </si>
  <si>
    <t>ВСЬОГО:</t>
  </si>
  <si>
    <t>ЗМІНИ №2 до Додатку до річного плану закупівель на 2020 рік</t>
  </si>
  <si>
    <t>Передано Осійчук І.С. 24 лютого</t>
  </si>
  <si>
    <t>Код ЄЗС 021-2015 - 39180000-7 Лабораторні меблі</t>
  </si>
  <si>
    <t xml:space="preserve">             Вищий державний навчальний заклад України  "Буковинський державний медичний університет"</t>
  </si>
  <si>
    <r>
      <t xml:space="preserve">                              </t>
    </r>
    <r>
      <rPr>
        <b/>
        <sz val="14"/>
        <rFont val="Times New Roman"/>
        <family val="1"/>
        <charset val="204"/>
      </rPr>
      <t xml:space="preserve">Предмет  закупівлі </t>
    </r>
    <r>
      <rPr>
        <b/>
        <sz val="10"/>
        <rFont val="Times New Roman"/>
        <family val="1"/>
        <charset val="204"/>
      </rPr>
      <t xml:space="preserve">          </t>
    </r>
  </si>
  <si>
    <t xml:space="preserve"> Очікувана вартість предмета закупівлі (грн.)</t>
  </si>
  <si>
    <t>З врахуванням змін (грн.)</t>
  </si>
  <si>
    <t xml:space="preserve">       </t>
  </si>
  <si>
    <t xml:space="preserve">                                             Ідентифікаційний код ЄДРПОУ - 02010971</t>
  </si>
  <si>
    <t>Н</t>
  </si>
  <si>
    <t>Зміни</t>
  </si>
  <si>
    <t>квітень</t>
  </si>
  <si>
    <t xml:space="preserve">Код ЄЗС 021-2015 24450000-3 Агрохімічна продукція (білизна , хлорне вапно, грунтівка протигрибкова, засіб від тараканів) </t>
  </si>
  <si>
    <t>Код ЄЗС 021-2015 - 39110000-6 Сідіння, стільці та супутні вироби і частини до них, (стільці учнівські)</t>
  </si>
  <si>
    <t>Всього</t>
  </si>
  <si>
    <t>Код ЄЗС 021-2015 31520000-7 Світильники та освітлювальна арматура</t>
  </si>
  <si>
    <t>Код ЄЗС 021-2015 39510000-0 Вироби домашнього текстилю (рушники,жалюзі, штори)</t>
  </si>
  <si>
    <t>Код ЄЗС 021-2015 44620000-2 Радіатори і котли для систем центрального опалення</t>
  </si>
  <si>
    <t>Код ЄЗС 021-2015 7131 Консультаційні послуги у галузях інженерії та будівництва (послуги у сфері охорони праці)</t>
  </si>
  <si>
    <t>без е/с</t>
  </si>
  <si>
    <t>спрощені закупівлі</t>
  </si>
  <si>
    <t>березень</t>
  </si>
  <si>
    <t>Код ЄЗС 021-2015 44410000-7 Вироби для ванної кімнати та кухні (крани, умивальники, унітази, зливні бачки)</t>
  </si>
  <si>
    <t>ЗМІНИ   до додатку до  річного плану закупівель станом на 20.08. 2020 р.</t>
  </si>
  <si>
    <t xml:space="preserve">Код ЄЗС 021-2015 44110000-4 Конструкційні матеріали (будівельні матеріали)
</t>
  </si>
  <si>
    <t xml:space="preserve">Код ЄЗС 021-2015 22160000-9 Буклети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</si>
</sst>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\ _₴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0" tint="-0.14999847407452621"/>
      <name val="Times New Roman"/>
      <family val="1"/>
      <charset val="204"/>
    </font>
    <font>
      <sz val="13"/>
      <color theme="0" tint="-0.1499984740745262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 tint="-0.14999847407452621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8:J48"/>
  <sheetViews>
    <sheetView zoomScale="70" zoomScaleNormal="70" workbookViewId="0">
      <pane xSplit="5" ySplit="1" topLeftCell="F8" activePane="bottomRight" state="frozen"/>
      <selection pane="topRight" activeCell="G1" sqref="G1"/>
      <selection pane="bottomLeft" activeCell="A9" sqref="A9"/>
      <selection pane="bottomRight" activeCell="J48" sqref="J48"/>
    </sheetView>
  </sheetViews>
  <sheetFormatPr defaultRowHeight="16.5" x14ac:dyDescent="0.25"/>
  <cols>
    <col min="1" max="4" width="9.140625" style="1"/>
    <col min="5" max="5" width="9.140625" style="7"/>
    <col min="6" max="16384" width="9.140625" style="1"/>
  </cols>
  <sheetData>
    <row r="48" spans="10:10" x14ac:dyDescent="0.25">
      <c r="J48" s="1">
        <v>0</v>
      </c>
    </row>
  </sheetData>
  <phoneticPr fontId="1" type="noConversion"/>
  <printOptions horizontalCentered="1"/>
  <pageMargins left="3.937007874015748E-2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topLeftCell="B7" zoomScale="80" zoomScaleNormal="80" workbookViewId="0">
      <selection activeCell="L33" sqref="L33"/>
    </sheetView>
  </sheetViews>
  <sheetFormatPr defaultRowHeight="16.5" x14ac:dyDescent="0.25"/>
  <cols>
    <col min="1" max="4" width="9.140625" style="1"/>
    <col min="5" max="5" width="9.140625" style="7"/>
    <col min="6" max="16384" width="9.140625" style="1"/>
  </cols>
  <sheetData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" workbookViewId="0">
      <selection activeCell="B25" sqref="B25"/>
    </sheetView>
  </sheetViews>
  <sheetFormatPr defaultRowHeight="16.5" x14ac:dyDescent="0.25"/>
  <cols>
    <col min="1" max="1" width="5" style="1" customWidth="1"/>
    <col min="2" max="2" width="47.28515625" style="1" customWidth="1"/>
    <col min="3" max="3" width="7.28515625" style="1" customWidth="1"/>
    <col min="4" max="4" width="11.7109375" style="1" customWidth="1"/>
    <col min="5" max="5" width="18.42578125" style="7" customWidth="1"/>
    <col min="6" max="6" width="11.5703125" style="1" customWidth="1"/>
    <col min="7" max="7" width="12.5703125" style="1" customWidth="1"/>
    <col min="8" max="8" width="7" style="1" customWidth="1"/>
    <col min="9" max="9" width="9.140625" style="1" customWidth="1"/>
    <col min="10" max="45" width="12.42578125" style="1" customWidth="1"/>
    <col min="46" max="16384" width="9.140625" style="1"/>
  </cols>
  <sheetData>
    <row r="1" spans="1:10" s="6" customFormat="1" ht="22.5" x14ac:dyDescent="0.3">
      <c r="A1" s="81" t="s">
        <v>15</v>
      </c>
      <c r="B1" s="81"/>
      <c r="C1" s="81"/>
      <c r="D1" s="81"/>
      <c r="E1" s="81"/>
      <c r="F1" s="81"/>
      <c r="G1" s="81"/>
      <c r="H1" s="81"/>
      <c r="I1" s="81"/>
    </row>
    <row r="2" spans="1:10" x14ac:dyDescent="0.25">
      <c r="A2" s="10"/>
      <c r="B2" s="11" t="s">
        <v>17</v>
      </c>
      <c r="C2" s="11"/>
      <c r="D2" s="11"/>
      <c r="E2" s="11"/>
    </row>
    <row r="3" spans="1:10" x14ac:dyDescent="0.25">
      <c r="A3" s="10"/>
      <c r="B3" s="82" t="s">
        <v>16</v>
      </c>
      <c r="C3" s="82"/>
      <c r="D3" s="82"/>
      <c r="E3" s="82"/>
    </row>
    <row r="4" spans="1:10" x14ac:dyDescent="0.25">
      <c r="B4" s="4"/>
    </row>
    <row r="5" spans="1:10" s="29" customFormat="1" ht="93" customHeight="1" x14ac:dyDescent="0.25">
      <c r="A5" s="24"/>
      <c r="B5" s="25" t="s">
        <v>8</v>
      </c>
      <c r="C5" s="25" t="s">
        <v>9</v>
      </c>
      <c r="D5" s="26" t="s">
        <v>10</v>
      </c>
      <c r="E5" s="25" t="s">
        <v>1</v>
      </c>
      <c r="F5" s="26" t="s">
        <v>13</v>
      </c>
      <c r="G5" s="26" t="s">
        <v>14</v>
      </c>
      <c r="H5" s="25" t="s">
        <v>11</v>
      </c>
      <c r="I5" s="27" t="s">
        <v>12</v>
      </c>
      <c r="J5" s="28"/>
    </row>
    <row r="6" spans="1:10" x14ac:dyDescent="0.25">
      <c r="A6" s="12"/>
      <c r="B6" s="14">
        <v>2210</v>
      </c>
      <c r="C6" s="15"/>
      <c r="D6" s="15"/>
      <c r="E6" s="83"/>
      <c r="F6" s="84"/>
      <c r="G6" s="16"/>
      <c r="H6" s="16"/>
      <c r="I6" s="16"/>
    </row>
    <row r="7" spans="1:10" s="29" customFormat="1" ht="42.75" customHeight="1" x14ac:dyDescent="0.25">
      <c r="A7" s="24"/>
      <c r="B7" s="30" t="s">
        <v>22</v>
      </c>
      <c r="C7" s="31">
        <v>2210</v>
      </c>
      <c r="D7" s="32">
        <v>0</v>
      </c>
      <c r="E7" s="31" t="s">
        <v>18</v>
      </c>
      <c r="F7" s="33">
        <v>3450</v>
      </c>
      <c r="G7" s="33">
        <v>3450</v>
      </c>
      <c r="H7" s="34" t="s">
        <v>21</v>
      </c>
      <c r="I7" s="24"/>
      <c r="J7" s="35"/>
    </row>
    <row r="8" spans="1:10" s="29" customFormat="1" ht="27" customHeight="1" x14ac:dyDescent="0.25">
      <c r="A8" s="24"/>
      <c r="B8" s="36" t="s">
        <v>23</v>
      </c>
      <c r="C8" s="31">
        <v>2210</v>
      </c>
      <c r="D8" s="32">
        <v>90000</v>
      </c>
      <c r="E8" s="31" t="s">
        <v>4</v>
      </c>
      <c r="F8" s="33">
        <v>51810</v>
      </c>
      <c r="G8" s="33">
        <v>141810</v>
      </c>
      <c r="H8" s="34" t="s">
        <v>2</v>
      </c>
      <c r="I8" s="24"/>
      <c r="J8" s="35"/>
    </row>
    <row r="9" spans="1:10" s="29" customFormat="1" ht="31.5" customHeight="1" x14ac:dyDescent="0.25">
      <c r="A9" s="24"/>
      <c r="B9" s="37" t="s">
        <v>24</v>
      </c>
      <c r="C9" s="38">
        <v>2210</v>
      </c>
      <c r="D9" s="39">
        <v>385600</v>
      </c>
      <c r="E9" s="38" t="s">
        <v>20</v>
      </c>
      <c r="F9" s="40">
        <v>-55810</v>
      </c>
      <c r="G9" s="40">
        <v>329790</v>
      </c>
      <c r="H9" s="41" t="s">
        <v>2</v>
      </c>
      <c r="I9" s="42"/>
      <c r="J9" s="35"/>
    </row>
    <row r="10" spans="1:10" s="29" customFormat="1" ht="27.75" customHeight="1" x14ac:dyDescent="0.25">
      <c r="A10" s="24"/>
      <c r="B10" s="27" t="s">
        <v>25</v>
      </c>
      <c r="C10" s="31">
        <v>2210</v>
      </c>
      <c r="D10" s="32">
        <v>0</v>
      </c>
      <c r="E10" s="31" t="s">
        <v>18</v>
      </c>
      <c r="F10" s="33">
        <v>550</v>
      </c>
      <c r="G10" s="33">
        <v>550</v>
      </c>
      <c r="H10" s="34" t="s">
        <v>21</v>
      </c>
      <c r="I10" s="24"/>
    </row>
    <row r="11" spans="1:10" s="29" customFormat="1" ht="12.75" x14ac:dyDescent="0.25">
      <c r="B11" s="30" t="s">
        <v>0</v>
      </c>
      <c r="C11" s="31"/>
      <c r="D11" s="32">
        <f>SUM(D7:D10)</f>
        <v>475600</v>
      </c>
      <c r="E11" s="43"/>
      <c r="F11" s="44"/>
      <c r="G11" s="33">
        <f>SUM(G7:G10)</f>
        <v>475600</v>
      </c>
      <c r="H11" s="24"/>
      <c r="I11" s="24"/>
    </row>
    <row r="12" spans="1:10" x14ac:dyDescent="0.25">
      <c r="B12" s="3"/>
      <c r="C12" s="3"/>
      <c r="D12" s="17" t="e">
        <f>SUM(#REF!)</f>
        <v>#REF!</v>
      </c>
      <c r="E12" s="18"/>
      <c r="F12" s="19"/>
      <c r="G12" s="20" t="e">
        <f>SUM(#REF!)</f>
        <v>#REF!</v>
      </c>
      <c r="H12" s="11"/>
      <c r="I12" s="11"/>
    </row>
    <row r="13" spans="1:10" s="22" customFormat="1" x14ac:dyDescent="0.25">
      <c r="B13" s="23" t="s">
        <v>19</v>
      </c>
      <c r="C13" s="23"/>
      <c r="D13" s="23"/>
      <c r="E13" s="18"/>
      <c r="F13" s="19"/>
      <c r="G13" s="19"/>
      <c r="H13" s="19"/>
      <c r="I13" s="19"/>
    </row>
    <row r="14" spans="1:10" x14ac:dyDescent="0.25">
      <c r="B14" s="3" t="s">
        <v>5</v>
      </c>
      <c r="C14" s="3" t="s">
        <v>6</v>
      </c>
      <c r="D14" s="3"/>
      <c r="F14" s="10"/>
      <c r="G14" s="10"/>
      <c r="H14" s="10"/>
      <c r="I14" s="10"/>
    </row>
    <row r="15" spans="1:10" x14ac:dyDescent="0.25">
      <c r="B15" s="3"/>
      <c r="C15" s="3"/>
      <c r="D15" s="3"/>
    </row>
    <row r="16" spans="1:10" x14ac:dyDescent="0.25">
      <c r="B16" s="3"/>
      <c r="C16" s="3"/>
      <c r="D16" s="3"/>
    </row>
    <row r="17" spans="2:5" x14ac:dyDescent="0.25">
      <c r="B17" s="3" t="s">
        <v>7</v>
      </c>
      <c r="C17" s="3" t="s">
        <v>3</v>
      </c>
      <c r="D17" s="3"/>
    </row>
    <row r="19" spans="2:5" x14ac:dyDescent="0.25">
      <c r="B19" s="1" t="s">
        <v>26</v>
      </c>
      <c r="E19" s="8"/>
    </row>
    <row r="23" spans="2:5" x14ac:dyDescent="0.25">
      <c r="C23" s="2"/>
      <c r="D23" s="2"/>
    </row>
    <row r="24" spans="2:5" x14ac:dyDescent="0.25">
      <c r="C24" s="5"/>
      <c r="D24" s="5"/>
      <c r="E24" s="9"/>
    </row>
    <row r="25" spans="2:5" x14ac:dyDescent="0.25">
      <c r="C25" s="5"/>
      <c r="D25" s="5"/>
      <c r="E25" s="9"/>
    </row>
    <row r="26" spans="2:5" x14ac:dyDescent="0.25">
      <c r="C26" s="5"/>
      <c r="D26" s="5"/>
      <c r="E26" s="9"/>
    </row>
    <row r="27" spans="2:5" x14ac:dyDescent="0.25">
      <c r="C27" s="5"/>
      <c r="D27" s="5"/>
      <c r="E27" s="9"/>
    </row>
    <row r="28" spans="2:5" x14ac:dyDescent="0.25">
      <c r="C28" s="5"/>
      <c r="D28" s="5"/>
      <c r="E28" s="9"/>
    </row>
    <row r="29" spans="2:5" x14ac:dyDescent="0.25">
      <c r="C29" s="2"/>
      <c r="D29" s="2"/>
      <c r="E29" s="9"/>
    </row>
    <row r="30" spans="2:5" x14ac:dyDescent="0.25">
      <c r="C30" s="2"/>
      <c r="D30" s="2"/>
      <c r="E30" s="9"/>
    </row>
    <row r="31" spans="2:5" x14ac:dyDescent="0.25">
      <c r="C31" s="2"/>
      <c r="D31" s="2"/>
      <c r="E31" s="9"/>
    </row>
    <row r="32" spans="2:5" x14ac:dyDescent="0.25">
      <c r="C32" s="2"/>
      <c r="D32" s="2"/>
      <c r="E32" s="9"/>
    </row>
    <row r="33" spans="3:5" x14ac:dyDescent="0.25">
      <c r="C33" s="2"/>
      <c r="D33" s="2"/>
    </row>
    <row r="34" spans="3:5" x14ac:dyDescent="0.25">
      <c r="C34" s="2"/>
      <c r="D34" s="2"/>
    </row>
    <row r="35" spans="3:5" x14ac:dyDescent="0.25">
      <c r="C35" s="2"/>
      <c r="D35" s="2"/>
      <c r="E35" s="1"/>
    </row>
    <row r="36" spans="3:5" x14ac:dyDescent="0.25">
      <c r="C36" s="2"/>
      <c r="D36" s="2"/>
      <c r="E36" s="1"/>
    </row>
    <row r="37" spans="3:5" x14ac:dyDescent="0.25">
      <c r="C37" s="2"/>
      <c r="D37" s="2"/>
      <c r="E37" s="1"/>
    </row>
    <row r="38" spans="3:5" x14ac:dyDescent="0.25">
      <c r="C38" s="2"/>
      <c r="D38" s="2"/>
      <c r="E38" s="1"/>
    </row>
    <row r="39" spans="3:5" x14ac:dyDescent="0.25">
      <c r="C39" s="2"/>
      <c r="D39" s="2"/>
      <c r="E39" s="1"/>
    </row>
    <row r="40" spans="3:5" x14ac:dyDescent="0.25">
      <c r="C40" s="2"/>
      <c r="D40" s="2"/>
      <c r="E40" s="1"/>
    </row>
    <row r="41" spans="3:5" x14ac:dyDescent="0.25">
      <c r="C41" s="2"/>
      <c r="D41" s="2"/>
      <c r="E41" s="1"/>
    </row>
    <row r="42" spans="3:5" x14ac:dyDescent="0.25">
      <c r="C42" s="2"/>
      <c r="D42" s="2"/>
      <c r="E42" s="1"/>
    </row>
    <row r="43" spans="3:5" x14ac:dyDescent="0.25">
      <c r="C43" s="2"/>
      <c r="D43" s="2"/>
      <c r="E43" s="1"/>
    </row>
    <row r="44" spans="3:5" x14ac:dyDescent="0.25">
      <c r="C44" s="2"/>
      <c r="D44" s="2"/>
      <c r="E44" s="1"/>
    </row>
    <row r="45" spans="3:5" x14ac:dyDescent="0.25">
      <c r="C45" s="2"/>
      <c r="D45" s="2"/>
      <c r="E45" s="1"/>
    </row>
    <row r="46" spans="3:5" x14ac:dyDescent="0.25">
      <c r="C46" s="2"/>
      <c r="D46" s="2"/>
      <c r="E46" s="1"/>
    </row>
    <row r="47" spans="3:5" x14ac:dyDescent="0.25">
      <c r="C47" s="2"/>
      <c r="D47" s="2"/>
      <c r="E47" s="1"/>
    </row>
    <row r="48" spans="3:5" x14ac:dyDescent="0.25">
      <c r="C48" s="2"/>
      <c r="D48" s="2"/>
      <c r="E48" s="1"/>
    </row>
    <row r="49" spans="3:5" x14ac:dyDescent="0.25">
      <c r="C49" s="2"/>
      <c r="D49" s="2"/>
      <c r="E49" s="1"/>
    </row>
    <row r="50" spans="3:5" x14ac:dyDescent="0.25">
      <c r="C50" s="2"/>
      <c r="D50" s="2"/>
      <c r="E50" s="1"/>
    </row>
    <row r="51" spans="3:5" x14ac:dyDescent="0.25">
      <c r="C51" s="2"/>
      <c r="D51" s="2"/>
      <c r="E51" s="1"/>
    </row>
    <row r="52" spans="3:5" x14ac:dyDescent="0.25">
      <c r="C52" s="2"/>
      <c r="D52" s="2"/>
      <c r="E52" s="1"/>
    </row>
    <row r="53" spans="3:5" x14ac:dyDescent="0.25">
      <c r="C53" s="2"/>
      <c r="D53" s="2"/>
      <c r="E53" s="1"/>
    </row>
    <row r="54" spans="3:5" x14ac:dyDescent="0.25">
      <c r="C54" s="2"/>
      <c r="D54" s="2"/>
      <c r="E54" s="1"/>
    </row>
    <row r="55" spans="3:5" x14ac:dyDescent="0.25">
      <c r="C55" s="2"/>
      <c r="D55" s="2"/>
      <c r="E55" s="1"/>
    </row>
    <row r="56" spans="3:5" x14ac:dyDescent="0.25">
      <c r="C56" s="2"/>
      <c r="D56" s="2"/>
      <c r="E56" s="1"/>
    </row>
    <row r="57" spans="3:5" x14ac:dyDescent="0.25">
      <c r="C57" s="2"/>
      <c r="E57" s="1"/>
    </row>
    <row r="58" spans="3:5" x14ac:dyDescent="0.25">
      <c r="C58" s="2"/>
      <c r="E58" s="1"/>
    </row>
    <row r="59" spans="3:5" x14ac:dyDescent="0.25">
      <c r="C59" s="2"/>
      <c r="E59" s="1"/>
    </row>
    <row r="60" spans="3:5" x14ac:dyDescent="0.25">
      <c r="C60" s="2"/>
      <c r="E60" s="1"/>
    </row>
    <row r="61" spans="3:5" x14ac:dyDescent="0.25">
      <c r="C61" s="2"/>
      <c r="E61" s="1"/>
    </row>
    <row r="62" spans="3:5" x14ac:dyDescent="0.25">
      <c r="C62" s="2"/>
      <c r="E62" s="1"/>
    </row>
    <row r="63" spans="3:5" x14ac:dyDescent="0.25">
      <c r="C63" s="2"/>
      <c r="E63" s="1"/>
    </row>
    <row r="64" spans="3:5" x14ac:dyDescent="0.25">
      <c r="C64" s="2"/>
      <c r="E64" s="1"/>
    </row>
    <row r="65" spans="3:5" x14ac:dyDescent="0.25">
      <c r="C65" s="2"/>
      <c r="E65" s="1"/>
    </row>
    <row r="66" spans="3:5" x14ac:dyDescent="0.25">
      <c r="C66" s="2"/>
      <c r="E66" s="1"/>
    </row>
    <row r="67" spans="3:5" x14ac:dyDescent="0.25">
      <c r="C67" s="2"/>
      <c r="E67" s="1"/>
    </row>
    <row r="68" spans="3:5" x14ac:dyDescent="0.25">
      <c r="C68" s="2"/>
      <c r="E68" s="1"/>
    </row>
    <row r="69" spans="3:5" x14ac:dyDescent="0.25">
      <c r="C69" s="2"/>
      <c r="E69" s="1"/>
    </row>
    <row r="70" spans="3:5" x14ac:dyDescent="0.25">
      <c r="C70" s="2"/>
      <c r="E70" s="1"/>
    </row>
    <row r="79" spans="3:5" x14ac:dyDescent="0.25">
      <c r="E79" s="1"/>
    </row>
    <row r="80" spans="3:5" x14ac:dyDescent="0.25">
      <c r="E80" s="1"/>
    </row>
  </sheetData>
  <mergeCells count="3">
    <mergeCell ref="A1:I1"/>
    <mergeCell ref="B3:E3"/>
    <mergeCell ref="E6:F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="80" zoomScaleNormal="80" workbookViewId="0">
      <selection activeCell="G7" sqref="G7"/>
    </sheetView>
  </sheetViews>
  <sheetFormatPr defaultRowHeight="16.5" x14ac:dyDescent="0.25"/>
  <cols>
    <col min="1" max="1" width="1.7109375" style="1" customWidth="1"/>
    <col min="2" max="2" width="57.5703125" style="1" customWidth="1"/>
    <col min="3" max="3" width="7.28515625" style="1" customWidth="1"/>
    <col min="4" max="4" width="15" style="1" customWidth="1"/>
    <col min="5" max="5" width="14" style="7" customWidth="1"/>
    <col min="6" max="6" width="11.5703125" style="1" customWidth="1"/>
    <col min="7" max="7" width="12.5703125" style="1" customWidth="1"/>
    <col min="8" max="8" width="8.42578125" style="1" customWidth="1"/>
    <col min="9" max="44" width="12.42578125" style="1" customWidth="1"/>
    <col min="45" max="16384" width="9.140625" style="1"/>
  </cols>
  <sheetData>
    <row r="1" spans="1:9" s="6" customFormat="1" ht="22.5" x14ac:dyDescent="0.3">
      <c r="A1" s="85" t="s">
        <v>29</v>
      </c>
      <c r="B1" s="85"/>
      <c r="C1" s="85"/>
      <c r="D1" s="85"/>
      <c r="E1" s="85"/>
      <c r="F1" s="85"/>
      <c r="G1" s="85"/>
      <c r="H1" s="85"/>
    </row>
    <row r="2" spans="1:9" x14ac:dyDescent="0.25">
      <c r="A2" s="10"/>
      <c r="B2" s="46" t="s">
        <v>17</v>
      </c>
      <c r="C2" s="46"/>
      <c r="D2" s="46"/>
      <c r="E2" s="46"/>
      <c r="F2" s="47"/>
      <c r="G2" s="47"/>
      <c r="H2" s="47"/>
    </row>
    <row r="3" spans="1:9" x14ac:dyDescent="0.25">
      <c r="A3" s="10"/>
      <c r="B3" s="86" t="s">
        <v>16</v>
      </c>
      <c r="C3" s="86"/>
      <c r="D3" s="86"/>
      <c r="E3" s="86"/>
      <c r="F3" s="47"/>
      <c r="G3" s="47"/>
      <c r="H3" s="47"/>
    </row>
    <row r="4" spans="1:9" ht="122.25" customHeight="1" x14ac:dyDescent="0.25">
      <c r="A4" s="12"/>
      <c r="B4" s="25" t="s">
        <v>8</v>
      </c>
      <c r="C4" s="25" t="s">
        <v>9</v>
      </c>
      <c r="D4" s="26" t="s">
        <v>10</v>
      </c>
      <c r="E4" s="25" t="s">
        <v>1</v>
      </c>
      <c r="F4" s="26" t="s">
        <v>13</v>
      </c>
      <c r="G4" s="26" t="s">
        <v>14</v>
      </c>
      <c r="H4" s="25" t="s">
        <v>11</v>
      </c>
      <c r="I4" s="13"/>
    </row>
    <row r="5" spans="1:9" ht="21" customHeight="1" x14ac:dyDescent="0.25">
      <c r="A5" s="12"/>
      <c r="B5" s="49">
        <v>2210</v>
      </c>
      <c r="C5" s="50"/>
      <c r="D5" s="50"/>
      <c r="E5" s="87"/>
      <c r="F5" s="88"/>
      <c r="G5" s="56"/>
      <c r="H5" s="56"/>
    </row>
    <row r="6" spans="1:9" ht="35.25" customHeight="1" x14ac:dyDescent="0.25">
      <c r="A6" s="45"/>
      <c r="B6" s="30" t="s">
        <v>27</v>
      </c>
      <c r="C6" s="30">
        <v>2210</v>
      </c>
      <c r="D6" s="51">
        <v>248400</v>
      </c>
      <c r="E6" s="31" t="s">
        <v>20</v>
      </c>
      <c r="F6" s="52">
        <v>-68525</v>
      </c>
      <c r="G6" s="33">
        <f t="shared" ref="G6:G7" si="0">D6+F6</f>
        <v>179875</v>
      </c>
      <c r="H6" s="34" t="s">
        <v>21</v>
      </c>
    </row>
    <row r="7" spans="1:9" ht="34.5" customHeight="1" x14ac:dyDescent="0.25">
      <c r="A7" s="45"/>
      <c r="B7" s="30" t="s">
        <v>31</v>
      </c>
      <c r="C7" s="31">
        <v>2210</v>
      </c>
      <c r="D7" s="32">
        <v>0</v>
      </c>
      <c r="E7" s="31" t="s">
        <v>4</v>
      </c>
      <c r="F7" s="33">
        <v>68525</v>
      </c>
      <c r="G7" s="33">
        <f t="shared" si="0"/>
        <v>68525</v>
      </c>
      <c r="H7" s="34" t="s">
        <v>21</v>
      </c>
      <c r="I7" s="21"/>
    </row>
    <row r="8" spans="1:9" x14ac:dyDescent="0.25">
      <c r="A8" s="48"/>
      <c r="B8" s="53" t="s">
        <v>28</v>
      </c>
      <c r="C8" s="34"/>
      <c r="D8" s="33">
        <f>SUM(D6:D7)</f>
        <v>248400</v>
      </c>
      <c r="E8" s="43"/>
      <c r="F8" s="34"/>
      <c r="G8" s="33">
        <f>SUM(G6:G7)</f>
        <v>248400</v>
      </c>
      <c r="H8" s="34"/>
    </row>
    <row r="9" spans="1:9" s="22" customFormat="1" x14ac:dyDescent="0.25">
      <c r="B9" s="60" t="s">
        <v>19</v>
      </c>
      <c r="C9" s="60"/>
      <c r="D9" s="60"/>
      <c r="E9" s="61"/>
      <c r="F9" s="62"/>
      <c r="G9" s="54"/>
      <c r="H9" s="54"/>
    </row>
    <row r="10" spans="1:9" x14ac:dyDescent="0.25">
      <c r="B10" s="55" t="s">
        <v>5</v>
      </c>
      <c r="C10" s="55" t="s">
        <v>6</v>
      </c>
      <c r="D10" s="55"/>
      <c r="E10" s="57"/>
      <c r="F10" s="58"/>
      <c r="G10" s="58"/>
      <c r="H10" s="58"/>
    </row>
    <row r="11" spans="1:9" x14ac:dyDescent="0.25">
      <c r="B11" s="55"/>
      <c r="C11" s="55"/>
      <c r="D11" s="55"/>
      <c r="E11" s="57"/>
      <c r="F11" s="55"/>
      <c r="G11" s="55"/>
      <c r="H11" s="55"/>
    </row>
    <row r="12" spans="1:9" x14ac:dyDescent="0.25">
      <c r="B12" s="55"/>
      <c r="C12" s="55"/>
      <c r="D12" s="55"/>
      <c r="E12" s="57"/>
      <c r="F12" s="55"/>
      <c r="G12" s="55"/>
      <c r="H12" s="55"/>
    </row>
    <row r="13" spans="1:9" x14ac:dyDescent="0.25">
      <c r="B13" s="55" t="s">
        <v>7</v>
      </c>
      <c r="C13" s="55" t="s">
        <v>3</v>
      </c>
      <c r="D13" s="55"/>
      <c r="E13" s="57"/>
      <c r="F13" s="55"/>
      <c r="G13" s="55"/>
      <c r="H13" s="55"/>
    </row>
    <row r="15" spans="1:9" x14ac:dyDescent="0.25">
      <c r="B15" s="59" t="s">
        <v>30</v>
      </c>
      <c r="E15" s="8"/>
    </row>
    <row r="19" spans="3:5" x14ac:dyDescent="0.25">
      <c r="C19" s="2"/>
      <c r="D19" s="2"/>
    </row>
    <row r="20" spans="3:5" x14ac:dyDescent="0.25">
      <c r="C20" s="5"/>
      <c r="D20" s="5"/>
      <c r="E20" s="9"/>
    </row>
    <row r="21" spans="3:5" x14ac:dyDescent="0.25">
      <c r="C21" s="5"/>
      <c r="D21" s="5"/>
      <c r="E21" s="9"/>
    </row>
    <row r="22" spans="3:5" x14ac:dyDescent="0.25">
      <c r="C22" s="5"/>
      <c r="D22" s="5"/>
      <c r="E22" s="9"/>
    </row>
    <row r="23" spans="3:5" x14ac:dyDescent="0.25">
      <c r="C23" s="5"/>
      <c r="D23" s="5"/>
      <c r="E23" s="9"/>
    </row>
    <row r="24" spans="3:5" x14ac:dyDescent="0.25">
      <c r="C24" s="5"/>
      <c r="D24" s="5"/>
      <c r="E24" s="9"/>
    </row>
    <row r="25" spans="3:5" x14ac:dyDescent="0.25">
      <c r="C25" s="2"/>
      <c r="D25" s="2"/>
      <c r="E25" s="9"/>
    </row>
    <row r="26" spans="3:5" x14ac:dyDescent="0.25">
      <c r="C26" s="2"/>
      <c r="D26" s="2"/>
      <c r="E26" s="9"/>
    </row>
    <row r="27" spans="3:5" x14ac:dyDescent="0.25">
      <c r="C27" s="2"/>
      <c r="D27" s="2"/>
      <c r="E27" s="9"/>
    </row>
    <row r="28" spans="3:5" x14ac:dyDescent="0.25">
      <c r="C28" s="2"/>
      <c r="D28" s="2"/>
      <c r="E28" s="9"/>
    </row>
    <row r="29" spans="3:5" x14ac:dyDescent="0.25">
      <c r="C29" s="2"/>
      <c r="D29" s="2"/>
    </row>
    <row r="30" spans="3:5" x14ac:dyDescent="0.25">
      <c r="C30" s="2"/>
      <c r="D30" s="2"/>
    </row>
    <row r="31" spans="3:5" x14ac:dyDescent="0.25">
      <c r="C31" s="2"/>
      <c r="D31" s="2"/>
      <c r="E31" s="1"/>
    </row>
    <row r="32" spans="3:5" x14ac:dyDescent="0.25">
      <c r="C32" s="2"/>
      <c r="D32" s="2"/>
      <c r="E32" s="1"/>
    </row>
    <row r="33" spans="3:5" x14ac:dyDescent="0.25">
      <c r="C33" s="2"/>
      <c r="D33" s="2"/>
      <c r="E33" s="1"/>
    </row>
    <row r="34" spans="3:5" x14ac:dyDescent="0.25">
      <c r="C34" s="2"/>
      <c r="D34" s="2"/>
      <c r="E34" s="1"/>
    </row>
    <row r="35" spans="3:5" x14ac:dyDescent="0.25">
      <c r="C35" s="2"/>
      <c r="D35" s="2"/>
      <c r="E35" s="1"/>
    </row>
    <row r="36" spans="3:5" x14ac:dyDescent="0.25">
      <c r="C36" s="2"/>
      <c r="D36" s="2"/>
      <c r="E36" s="1"/>
    </row>
    <row r="37" spans="3:5" x14ac:dyDescent="0.25">
      <c r="C37" s="2"/>
      <c r="D37" s="2"/>
      <c r="E37" s="1"/>
    </row>
    <row r="38" spans="3:5" x14ac:dyDescent="0.25">
      <c r="C38" s="2"/>
      <c r="D38" s="2"/>
      <c r="E38" s="1"/>
    </row>
    <row r="39" spans="3:5" x14ac:dyDescent="0.25">
      <c r="C39" s="2"/>
      <c r="D39" s="2"/>
      <c r="E39" s="1"/>
    </row>
    <row r="40" spans="3:5" x14ac:dyDescent="0.25">
      <c r="C40" s="2"/>
      <c r="D40" s="2"/>
      <c r="E40" s="1"/>
    </row>
    <row r="41" spans="3:5" x14ac:dyDescent="0.25">
      <c r="C41" s="2"/>
      <c r="D41" s="2"/>
      <c r="E41" s="1"/>
    </row>
    <row r="42" spans="3:5" x14ac:dyDescent="0.25">
      <c r="C42" s="2"/>
      <c r="D42" s="2"/>
      <c r="E42" s="1"/>
    </row>
    <row r="43" spans="3:5" x14ac:dyDescent="0.25">
      <c r="C43" s="2"/>
      <c r="D43" s="2"/>
      <c r="E43" s="1"/>
    </row>
    <row r="44" spans="3:5" x14ac:dyDescent="0.25">
      <c r="C44" s="2"/>
      <c r="D44" s="2"/>
      <c r="E44" s="1"/>
    </row>
    <row r="45" spans="3:5" x14ac:dyDescent="0.25">
      <c r="C45" s="2"/>
      <c r="D45" s="2"/>
      <c r="E45" s="1"/>
    </row>
    <row r="46" spans="3:5" x14ac:dyDescent="0.25">
      <c r="C46" s="2"/>
      <c r="D46" s="2"/>
      <c r="E46" s="1"/>
    </row>
    <row r="47" spans="3:5" x14ac:dyDescent="0.25">
      <c r="C47" s="2"/>
      <c r="D47" s="2"/>
      <c r="E47" s="1"/>
    </row>
    <row r="48" spans="3:5" x14ac:dyDescent="0.25">
      <c r="C48" s="2"/>
      <c r="D48" s="2"/>
      <c r="E48" s="1"/>
    </row>
    <row r="49" spans="3:5" x14ac:dyDescent="0.25">
      <c r="C49" s="2"/>
      <c r="D49" s="2"/>
      <c r="E49" s="1"/>
    </row>
    <row r="50" spans="3:5" x14ac:dyDescent="0.25">
      <c r="C50" s="2"/>
      <c r="D50" s="2"/>
      <c r="E50" s="1"/>
    </row>
    <row r="51" spans="3:5" x14ac:dyDescent="0.25">
      <c r="C51" s="2"/>
      <c r="D51" s="2"/>
      <c r="E51" s="1"/>
    </row>
    <row r="52" spans="3:5" x14ac:dyDescent="0.25">
      <c r="C52" s="2"/>
      <c r="D52" s="2"/>
      <c r="E52" s="1"/>
    </row>
    <row r="53" spans="3:5" x14ac:dyDescent="0.25">
      <c r="C53" s="2"/>
      <c r="E53" s="1"/>
    </row>
    <row r="54" spans="3:5" x14ac:dyDescent="0.25">
      <c r="C54" s="2"/>
      <c r="E54" s="1"/>
    </row>
    <row r="55" spans="3:5" x14ac:dyDescent="0.25">
      <c r="C55" s="2"/>
      <c r="E55" s="1"/>
    </row>
    <row r="56" spans="3:5" x14ac:dyDescent="0.25">
      <c r="C56" s="2"/>
      <c r="E56" s="1"/>
    </row>
    <row r="57" spans="3:5" x14ac:dyDescent="0.25">
      <c r="C57" s="2"/>
      <c r="E57" s="1"/>
    </row>
    <row r="58" spans="3:5" x14ac:dyDescent="0.25">
      <c r="C58" s="2"/>
      <c r="E58" s="1"/>
    </row>
    <row r="59" spans="3:5" x14ac:dyDescent="0.25">
      <c r="C59" s="2"/>
      <c r="E59" s="1"/>
    </row>
    <row r="60" spans="3:5" x14ac:dyDescent="0.25">
      <c r="C60" s="2"/>
      <c r="E60" s="1"/>
    </row>
    <row r="61" spans="3:5" x14ac:dyDescent="0.25">
      <c r="C61" s="2"/>
      <c r="E61" s="1"/>
    </row>
    <row r="62" spans="3:5" x14ac:dyDescent="0.25">
      <c r="C62" s="2"/>
      <c r="E62" s="1"/>
    </row>
    <row r="63" spans="3:5" x14ac:dyDescent="0.25">
      <c r="C63" s="2"/>
      <c r="E63" s="1"/>
    </row>
    <row r="64" spans="3:5" x14ac:dyDescent="0.25">
      <c r="C64" s="2"/>
      <c r="E64" s="1"/>
    </row>
    <row r="65" spans="3:5" x14ac:dyDescent="0.25">
      <c r="C65" s="2"/>
      <c r="E65" s="1"/>
    </row>
    <row r="66" spans="3:5" x14ac:dyDescent="0.25">
      <c r="C66" s="2"/>
      <c r="E66" s="1"/>
    </row>
    <row r="75" spans="3:5" x14ac:dyDescent="0.25">
      <c r="E75" s="1"/>
    </row>
    <row r="76" spans="3:5" x14ac:dyDescent="0.25">
      <c r="E76" s="1"/>
    </row>
  </sheetData>
  <mergeCells count="3">
    <mergeCell ref="A1:H1"/>
    <mergeCell ref="B3:E3"/>
    <mergeCell ref="E5:F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7" workbookViewId="0">
      <selection activeCell="E16" sqref="E16"/>
    </sheetView>
  </sheetViews>
  <sheetFormatPr defaultRowHeight="16.5" x14ac:dyDescent="0.25"/>
  <cols>
    <col min="1" max="1" width="3.7109375" style="1" customWidth="1"/>
    <col min="2" max="2" width="57.5703125" style="1" customWidth="1"/>
    <col min="3" max="3" width="10.85546875" style="1" customWidth="1"/>
    <col min="4" max="4" width="16.7109375" style="1" customWidth="1"/>
    <col min="5" max="5" width="15" style="7" customWidth="1"/>
    <col min="6" max="6" width="15.140625" style="1" customWidth="1"/>
    <col min="7" max="7" width="13.85546875" style="1" customWidth="1"/>
    <col min="8" max="8" width="10.7109375" style="1" hidden="1" customWidth="1"/>
    <col min="9" max="9" width="10.7109375" style="1" customWidth="1"/>
    <col min="10" max="43" width="12.42578125" style="1" customWidth="1"/>
    <col min="44" max="16384" width="9.140625" style="1"/>
  </cols>
  <sheetData>
    <row r="1" spans="1:9" s="6" customFormat="1" ht="47.25" customHeight="1" x14ac:dyDescent="0.3">
      <c r="A1" s="85" t="s">
        <v>52</v>
      </c>
      <c r="B1" s="85"/>
      <c r="C1" s="85"/>
      <c r="D1" s="85"/>
      <c r="E1" s="85"/>
      <c r="F1" s="85"/>
      <c r="G1" s="85"/>
    </row>
    <row r="2" spans="1:9" ht="26.25" customHeight="1" x14ac:dyDescent="0.25">
      <c r="A2" s="10" t="s">
        <v>36</v>
      </c>
      <c r="B2" s="46" t="s">
        <v>32</v>
      </c>
      <c r="C2" s="46"/>
      <c r="D2" s="46"/>
      <c r="E2" s="46"/>
      <c r="F2" s="47"/>
      <c r="G2" s="47"/>
      <c r="H2" s="47"/>
      <c r="I2" s="47"/>
    </row>
    <row r="3" spans="1:9" ht="39" customHeight="1" x14ac:dyDescent="0.25">
      <c r="A3" s="10"/>
      <c r="B3" s="86" t="s">
        <v>37</v>
      </c>
      <c r="C3" s="86"/>
      <c r="D3" s="86"/>
      <c r="E3" s="86"/>
      <c r="F3" s="47"/>
      <c r="G3" s="47"/>
      <c r="H3" s="47"/>
      <c r="I3" s="47"/>
    </row>
    <row r="4" spans="1:9" ht="72.75" customHeight="1" x14ac:dyDescent="0.25">
      <c r="A4" s="12"/>
      <c r="B4" s="37" t="s">
        <v>33</v>
      </c>
      <c r="C4" s="25" t="s">
        <v>9</v>
      </c>
      <c r="D4" s="26" t="s">
        <v>34</v>
      </c>
      <c r="E4" s="38" t="s">
        <v>1</v>
      </c>
      <c r="F4" s="31" t="s">
        <v>35</v>
      </c>
      <c r="G4" s="38" t="s">
        <v>39</v>
      </c>
      <c r="H4" s="38" t="s">
        <v>38</v>
      </c>
      <c r="I4" s="25" t="s">
        <v>11</v>
      </c>
    </row>
    <row r="5" spans="1:9" x14ac:dyDescent="0.25">
      <c r="A5" s="12"/>
      <c r="B5" s="49">
        <v>2210</v>
      </c>
      <c r="C5" s="50"/>
      <c r="D5" s="50"/>
      <c r="E5" s="63"/>
      <c r="F5" s="56"/>
      <c r="G5" s="56"/>
      <c r="H5" s="56"/>
      <c r="I5" s="56"/>
    </row>
    <row r="6" spans="1:9" ht="25.5" x14ac:dyDescent="0.25">
      <c r="A6" s="12"/>
      <c r="B6" s="30" t="s">
        <v>54</v>
      </c>
      <c r="C6" s="31">
        <v>2210</v>
      </c>
      <c r="D6" s="51">
        <v>49200</v>
      </c>
      <c r="E6" s="31" t="s">
        <v>48</v>
      </c>
      <c r="F6" s="34">
        <v>43025.5</v>
      </c>
      <c r="G6" s="74">
        <f t="shared" ref="G6:G16" si="0">F6-D6</f>
        <v>-6174.5</v>
      </c>
      <c r="H6" s="34"/>
      <c r="I6" s="43" t="s">
        <v>40</v>
      </c>
    </row>
    <row r="7" spans="1:9" ht="25.5" x14ac:dyDescent="0.25">
      <c r="A7" s="12"/>
      <c r="B7" s="27" t="s">
        <v>41</v>
      </c>
      <c r="C7" s="31">
        <v>2210</v>
      </c>
      <c r="D7" s="78">
        <v>64501.65</v>
      </c>
      <c r="E7" s="31" t="s">
        <v>48</v>
      </c>
      <c r="F7" s="73">
        <v>14501.65</v>
      </c>
      <c r="G7" s="74">
        <f t="shared" si="0"/>
        <v>-50000</v>
      </c>
      <c r="H7" s="43"/>
      <c r="I7" s="43" t="s">
        <v>40</v>
      </c>
    </row>
    <row r="8" spans="1:9" ht="25.5" x14ac:dyDescent="0.25">
      <c r="A8" s="12"/>
      <c r="B8" s="27" t="s">
        <v>44</v>
      </c>
      <c r="C8" s="31">
        <v>2210</v>
      </c>
      <c r="D8" s="78">
        <v>72081.149999999994</v>
      </c>
      <c r="E8" s="31" t="s">
        <v>49</v>
      </c>
      <c r="F8" s="73">
        <v>32081.15</v>
      </c>
      <c r="G8" s="74">
        <f t="shared" si="0"/>
        <v>-39999.999999999993</v>
      </c>
      <c r="H8" s="43"/>
      <c r="I8" s="43" t="s">
        <v>50</v>
      </c>
    </row>
    <row r="9" spans="1:9" ht="30.75" customHeight="1" x14ac:dyDescent="0.25">
      <c r="A9" s="12"/>
      <c r="B9" s="27" t="s">
        <v>42</v>
      </c>
      <c r="C9" s="31">
        <v>2210</v>
      </c>
      <c r="D9" s="78">
        <v>185600</v>
      </c>
      <c r="E9" s="31" t="s">
        <v>48</v>
      </c>
      <c r="F9" s="75">
        <v>3707.26</v>
      </c>
      <c r="G9" s="74">
        <f t="shared" si="0"/>
        <v>-181892.74</v>
      </c>
      <c r="H9" s="43"/>
      <c r="I9" s="43" t="s">
        <v>40</v>
      </c>
    </row>
    <row r="10" spans="1:9" ht="26.25" customHeight="1" x14ac:dyDescent="0.25">
      <c r="A10" s="80"/>
      <c r="B10" s="64" t="s">
        <v>45</v>
      </c>
      <c r="C10" s="31">
        <v>2210</v>
      </c>
      <c r="D10" s="78">
        <v>21005</v>
      </c>
      <c r="E10" s="31"/>
      <c r="F10" s="73">
        <v>0</v>
      </c>
      <c r="G10" s="74">
        <f t="shared" si="0"/>
        <v>-21005</v>
      </c>
      <c r="H10" s="43"/>
      <c r="I10" s="43" t="s">
        <v>50</v>
      </c>
    </row>
    <row r="11" spans="1:9" ht="30" customHeight="1" x14ac:dyDescent="0.25">
      <c r="A11" s="80"/>
      <c r="B11" s="64" t="s">
        <v>53</v>
      </c>
      <c r="C11" s="31">
        <v>2210</v>
      </c>
      <c r="D11" s="78">
        <v>2774</v>
      </c>
      <c r="E11" s="31"/>
      <c r="F11" s="73">
        <v>0</v>
      </c>
      <c r="G11" s="74">
        <f t="shared" si="0"/>
        <v>-2774</v>
      </c>
      <c r="H11" s="43"/>
      <c r="I11" s="43" t="s">
        <v>50</v>
      </c>
    </row>
    <row r="12" spans="1:9" ht="26.25" customHeight="1" x14ac:dyDescent="0.25">
      <c r="B12" s="65" t="s">
        <v>51</v>
      </c>
      <c r="C12" s="31">
        <v>2210</v>
      </c>
      <c r="D12" s="78">
        <v>153723</v>
      </c>
      <c r="E12" s="31" t="s">
        <v>49</v>
      </c>
      <c r="F12" s="75">
        <v>79977.84</v>
      </c>
      <c r="G12" s="74">
        <f t="shared" si="0"/>
        <v>-73745.16</v>
      </c>
      <c r="H12" s="43"/>
      <c r="I12" s="43" t="s">
        <v>50</v>
      </c>
    </row>
    <row r="13" spans="1:9" ht="30.75" customHeight="1" x14ac:dyDescent="0.25">
      <c r="B13" s="64" t="s">
        <v>46</v>
      </c>
      <c r="C13" s="31">
        <v>2210</v>
      </c>
      <c r="D13" s="78">
        <v>79000</v>
      </c>
      <c r="E13" s="31"/>
      <c r="F13" s="75">
        <v>0</v>
      </c>
      <c r="G13" s="74">
        <f t="shared" si="0"/>
        <v>-79000</v>
      </c>
      <c r="H13" s="43"/>
      <c r="I13" s="43" t="s">
        <v>50</v>
      </c>
    </row>
    <row r="14" spans="1:9" ht="23.25" customHeight="1" x14ac:dyDescent="0.25">
      <c r="B14" s="65" t="s">
        <v>43</v>
      </c>
      <c r="C14" s="31"/>
      <c r="D14" s="78">
        <f>SUM(D7:D13)</f>
        <v>578684.80000000005</v>
      </c>
      <c r="E14" s="31"/>
      <c r="F14" s="75">
        <f>SUM(F7:F13)</f>
        <v>130267.9</v>
      </c>
      <c r="G14" s="74">
        <f>SUM(G7:G13)</f>
        <v>-448416.9</v>
      </c>
      <c r="H14" s="43"/>
      <c r="I14" s="43"/>
    </row>
    <row r="15" spans="1:9" x14ac:dyDescent="0.2">
      <c r="B15" s="66">
        <v>2240</v>
      </c>
      <c r="C15" s="67"/>
      <c r="D15" s="68"/>
      <c r="E15" s="79"/>
      <c r="F15" s="56"/>
      <c r="G15" s="70"/>
      <c r="H15" s="69"/>
      <c r="I15" s="69"/>
    </row>
    <row r="16" spans="1:9" ht="30.75" customHeight="1" x14ac:dyDescent="0.25">
      <c r="B16" s="64" t="s">
        <v>47</v>
      </c>
      <c r="C16" s="31">
        <v>2240</v>
      </c>
      <c r="D16" s="78">
        <v>62196</v>
      </c>
      <c r="E16" s="31" t="s">
        <v>48</v>
      </c>
      <c r="F16" s="76">
        <v>58396</v>
      </c>
      <c r="G16" s="77">
        <f t="shared" si="0"/>
        <v>-3800</v>
      </c>
      <c r="H16" s="43"/>
      <c r="I16" s="43" t="s">
        <v>50</v>
      </c>
    </row>
    <row r="17" spans="2:9" x14ac:dyDescent="0.25">
      <c r="B17" s="64" t="s">
        <v>43</v>
      </c>
      <c r="C17" s="31"/>
      <c r="D17" s="78">
        <f>SUM(D16:D16)</f>
        <v>62196</v>
      </c>
      <c r="E17" s="31"/>
      <c r="F17" s="76">
        <f>SUM(F16:F16)</f>
        <v>58396</v>
      </c>
      <c r="G17" s="77">
        <f>SUM(G16:G16)</f>
        <v>-3800</v>
      </c>
      <c r="H17" s="43"/>
      <c r="I17" s="43"/>
    </row>
    <row r="18" spans="2:9" x14ac:dyDescent="0.25">
      <c r="C18" s="10"/>
      <c r="D18" s="71"/>
      <c r="E18" s="10"/>
      <c r="F18" s="72"/>
      <c r="G18" s="2"/>
    </row>
    <row r="19" spans="2:9" x14ac:dyDescent="0.25">
      <c r="D19" s="2"/>
    </row>
  </sheetData>
  <mergeCells count="2">
    <mergeCell ref="A1:G1"/>
    <mergeCell ref="B3:E3"/>
  </mergeCells>
  <pageMargins left="0.46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Зм1 06.02</vt:lpstr>
      <vt:lpstr>Зм2 24.02</vt:lpstr>
      <vt:lpstr>Зм 3 бер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2017-01-17T13:54:57Z</cp:lastPrinted>
  <dcterms:created xsi:type="dcterms:W3CDTF">2006-09-16T00:00:00Z</dcterms:created>
  <dcterms:modified xsi:type="dcterms:W3CDTF">2020-08-20T09:38:21Z</dcterms:modified>
</cp:coreProperties>
</file>